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-2024\2023-2024 МЕНЮ\2023-2024 типовое меню\"/>
    </mc:Choice>
  </mc:AlternateContent>
  <bookViews>
    <workbookView xWindow="0" yWindow="0" windowWidth="23040" windowHeight="8616"/>
  </bookViews>
  <sheets>
    <sheet name="Лист1" sheetId="1" r:id="rId1"/>
  </sheets>
  <calcPr calcId="162913"/>
  <customWorkbookViews>
    <customWorkbookView name="Admin - Личное представление" guid="{423C6E51-06C4-4056-9503-C5D71FAC7E0C}" mergeInterval="0" personalView="1" xWindow="-16" windowWidth="1233" windowHeight="1009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100" i="1" s="1"/>
  <c r="L89" i="1"/>
  <c r="L80" i="1"/>
  <c r="L70" i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J195" i="1"/>
  <c r="H195" i="1"/>
  <c r="H176" i="1"/>
  <c r="G176" i="1"/>
  <c r="L176" i="1"/>
  <c r="J176" i="1"/>
  <c r="I176" i="1"/>
  <c r="L157" i="1"/>
  <c r="H157" i="1"/>
  <c r="J157" i="1"/>
  <c r="I157" i="1"/>
  <c r="I138" i="1"/>
  <c r="H138" i="1"/>
  <c r="L138" i="1"/>
  <c r="G138" i="1"/>
  <c r="J138" i="1"/>
  <c r="G119" i="1"/>
  <c r="H119" i="1"/>
  <c r="L119" i="1"/>
  <c r="I119" i="1"/>
  <c r="J119" i="1"/>
  <c r="F100" i="1"/>
  <c r="J100" i="1"/>
  <c r="G100" i="1"/>
  <c r="H100" i="1"/>
  <c r="I100" i="1"/>
  <c r="L81" i="1"/>
  <c r="J81" i="1"/>
  <c r="F81" i="1"/>
  <c r="G81" i="1"/>
  <c r="I81" i="1"/>
  <c r="H81" i="1"/>
  <c r="L62" i="1"/>
  <c r="I62" i="1"/>
  <c r="F62" i="1"/>
  <c r="H62" i="1"/>
  <c r="J62" i="1"/>
  <c r="G62" i="1"/>
  <c r="L43" i="1"/>
  <c r="F43" i="1"/>
  <c r="H43" i="1"/>
  <c r="I43" i="1"/>
  <c r="G43" i="1"/>
  <c r="J43" i="1"/>
  <c r="F119" i="1"/>
  <c r="F138" i="1"/>
  <c r="F157" i="1"/>
  <c r="F176" i="1"/>
  <c r="F195" i="1"/>
  <c r="I24" i="1"/>
  <c r="F24" i="1"/>
  <c r="J24" i="1"/>
  <c r="H24" i="1"/>
  <c r="G24" i="1"/>
  <c r="G196" i="1" l="1"/>
  <c r="I196" i="1"/>
  <c r="F196" i="1"/>
  <c r="H196" i="1"/>
  <c r="L196" i="1"/>
  <c r="J196" i="1"/>
</calcChain>
</file>

<file path=xl/sharedStrings.xml><?xml version="1.0" encoding="utf-8"?>
<sst xmlns="http://schemas.openxmlformats.org/spreadsheetml/2006/main" count="362" uniqueCount="125">
  <si>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</si>
  <si>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</si>
  <si>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</si>
  <si>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</si>
  <si>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</si>
  <si>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</si>
  <si>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</si>
  <si>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</si>
  <si>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</si>
  <si>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</si>
  <si>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</si>
  <si>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</si>
  <si>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</si>
  <si>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</si>
  <si>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</si>
  <si>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</si>
  <si>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</si>
  <si>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</si>
  <si>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</si>
  <si>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</si>
  <si>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</si>
  <si>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</si>
  <si>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</si>
  <si>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</si>
  <si>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</si>
  <si>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</si>
  <si>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</si>
  <si>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</si>
  <si>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</si>
  <si>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</si>
  <si>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</si>
  <si>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</si>
  <si>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</si>
  <si>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</si>
  <si>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</si>
  <si>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</si>
  <si>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</si>
  <si>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</si>
  <si>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</si>
  <si>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</si>
  <si>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Бутерброд с повидлом</t>
  </si>
  <si>
    <t>Чай с молоком и сахаром</t>
  </si>
  <si>
    <t>Батон обогащенный микронутриентами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</si>
  <si>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</si>
  <si>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</si>
  <si>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</si>
  <si>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</si>
  <si>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</si>
  <si>
    <t>Хлеб ржано-пшеничный обогащенный</t>
  </si>
  <si>
    <t>Лицей № 369</t>
  </si>
  <si>
    <t>Каша геркулесовая молочная с маслом сливочным</t>
  </si>
  <si>
    <t>Бутерброд с сыром</t>
  </si>
  <si>
    <t>Кофейный напиток с молоком</t>
  </si>
  <si>
    <t>Яблоко свежее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</si>
  <si>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</si>
  <si>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</si>
  <si>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</si>
  <si>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</si>
  <si>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</si>
  <si>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Запеканка из творога со сгущенным молоком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</si>
  <si>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</si>
  <si>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</si>
  <si>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</si>
  <si>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</si>
  <si>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</si>
  <si>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</si>
  <si>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</si>
  <si>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Сок фруктовый яблочный</t>
  </si>
  <si>
    <t>Плов из птицы</t>
  </si>
  <si>
    <t>Какао с молоком</t>
  </si>
  <si>
    <t>Банан свежий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</si>
  <si>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</si>
  <si>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</si>
  <si>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</si>
  <si>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</si>
  <si>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</si>
  <si>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Макароны запеченные с сыром</t>
  </si>
  <si>
    <t>Зефир витаминизированный в инд.упаковке</t>
  </si>
  <si>
    <t>Чай с сахаром</t>
  </si>
  <si>
    <t>Салат из квашеной капусты</t>
  </si>
  <si>
    <t>Суп овощной со сметаной и гренками</t>
  </si>
  <si>
    <t>Запеканка картофельная с  мясом</t>
  </si>
  <si>
    <t>Сок фруктовый</t>
  </si>
  <si>
    <t>Помидор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</si>
  <si>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</si>
  <si>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</si>
  <si>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</si>
  <si>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</si>
  <si>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</si>
  <si>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</si>
  <si>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</si>
  <si>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Тефтели рыбные</t>
  </si>
  <si>
    <t>Йогурт питьевой фруктовый в инд.упаковке производителя, массовая доля 2,5</t>
  </si>
  <si>
    <t>Голубцы ленивые</t>
  </si>
  <si>
    <t>Компот из свежих яблок</t>
  </si>
  <si>
    <t>Щи из свежей капустыс картофелем, курой и сметаной</t>
  </si>
  <si>
    <t>Тефтели из говядины с соусом томатным</t>
  </si>
  <si>
    <t>Каша гречневая рассыпчатая</t>
  </si>
  <si>
    <t>Пудинг из творога с соусом молочным (сладким)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</si>
  <si>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</si>
  <si>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</si>
  <si>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</si>
  <si>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Директор Лицея № 369</t>
  </si>
  <si>
    <t>Тхостов К.Э.</t>
  </si>
  <si>
    <t>01.</t>
  </si>
  <si>
    <t>09.</t>
  </si>
  <si>
    <t>54-4гн</t>
  </si>
  <si>
    <t>к/к</t>
  </si>
  <si>
    <t>54-3з</t>
  </si>
  <si>
    <t>54-23гн</t>
  </si>
  <si>
    <t>54-16з</t>
  </si>
  <si>
    <t>314/366</t>
  </si>
  <si>
    <t>54-1хн</t>
  </si>
  <si>
    <t>54-3гн</t>
  </si>
  <si>
    <t>молочн. прод.</t>
  </si>
  <si>
    <t>239/364</t>
  </si>
  <si>
    <t>54-21гн</t>
  </si>
  <si>
    <t>54-2з</t>
  </si>
  <si>
    <t>272/364</t>
  </si>
  <si>
    <t>кондитер.изделие</t>
  </si>
  <si>
    <t>54-гн</t>
  </si>
  <si>
    <t>54-12р</t>
  </si>
  <si>
    <t>молочное изделие</t>
  </si>
  <si>
    <t>285/365</t>
  </si>
  <si>
    <t>молочн.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</si>
</sst>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E203" sqref="E20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49</v>
      </c>
      <c r="D1" s="52"/>
      <c r="E1" s="52"/>
      <c r="F1" s="12" t="s">
        <v>16</v>
      </c>
      <c r="G1" s="2" t="s">
        <v>17</v>
      </c>
      <c r="H1" s="53" t="s">
        <v>102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103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 t="s">
        <v>104</v>
      </c>
      <c r="I3" s="48" t="s">
        <v>105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15.4</v>
      </c>
      <c r="H6" s="40">
        <v>16.100000000000001</v>
      </c>
      <c r="I6" s="40">
        <v>19.100000000000001</v>
      </c>
      <c r="J6" s="40">
        <v>282.39999999999998</v>
      </c>
      <c r="K6" s="41">
        <v>214</v>
      </c>
      <c r="L6" s="40">
        <v>45.9</v>
      </c>
    </row>
    <row r="7" spans="1:12" ht="14.4" x14ac:dyDescent="0.3">
      <c r="A7" s="23"/>
      <c r="B7" s="15"/>
      <c r="C7" s="11"/>
      <c r="D7" s="6" t="s">
        <v>23</v>
      </c>
      <c r="E7" s="42" t="s">
        <v>40</v>
      </c>
      <c r="F7" s="43">
        <v>55</v>
      </c>
      <c r="G7" s="43">
        <v>1.7</v>
      </c>
      <c r="H7" s="43">
        <v>3.6</v>
      </c>
      <c r="I7" s="43">
        <v>29.3</v>
      </c>
      <c r="J7" s="43">
        <v>156.5</v>
      </c>
      <c r="K7" s="44">
        <v>2</v>
      </c>
      <c r="L7" s="43">
        <v>20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106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1.7</v>
      </c>
      <c r="H9" s="43">
        <v>0.6</v>
      </c>
      <c r="I9" s="43">
        <v>13.1</v>
      </c>
      <c r="J9" s="43">
        <v>64.400000000000006</v>
      </c>
      <c r="K9" s="44" t="s">
        <v>107</v>
      </c>
      <c r="L9" s="43">
        <v>3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0.8</v>
      </c>
      <c r="H10" s="43">
        <v>0.3</v>
      </c>
      <c r="I10" s="43">
        <v>11.5</v>
      </c>
      <c r="J10" s="43">
        <v>52</v>
      </c>
      <c r="K10" s="44" t="s">
        <v>107</v>
      </c>
      <c r="L10" s="43">
        <v>16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21.200000000000003</v>
      </c>
      <c r="H13" s="19">
        <f t="shared" si="0"/>
        <v>22.000000000000004</v>
      </c>
      <c r="I13" s="19">
        <f t="shared" si="0"/>
        <v>81.600000000000009</v>
      </c>
      <c r="J13" s="19">
        <f t="shared" si="0"/>
        <v>608.79999999999995</v>
      </c>
      <c r="K13" s="25"/>
      <c r="L13" s="19">
        <f t="shared" ref="L13" si="1"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80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108</v>
      </c>
      <c r="L14" s="43">
        <v>17</v>
      </c>
    </row>
    <row r="15" spans="1:12" ht="26.4" x14ac:dyDescent="0.3">
      <c r="A15" s="23"/>
      <c r="B15" s="15"/>
      <c r="C15" s="11"/>
      <c r="D15" s="7" t="s">
        <v>27</v>
      </c>
      <c r="E15" s="42" t="s">
        <v>45</v>
      </c>
      <c r="F15" s="43">
        <v>215</v>
      </c>
      <c r="G15" s="43">
        <v>3.7</v>
      </c>
      <c r="H15" s="43">
        <v>3.4</v>
      </c>
      <c r="I15" s="43">
        <v>19.100000000000001</v>
      </c>
      <c r="J15" s="43">
        <v>121.2</v>
      </c>
      <c r="K15" s="44">
        <v>100</v>
      </c>
      <c r="L15" s="43">
        <v>35</v>
      </c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250</v>
      </c>
      <c r="G16" s="43">
        <v>13.5</v>
      </c>
      <c r="H16" s="43">
        <v>12.4</v>
      </c>
      <c r="I16" s="43">
        <v>16.8</v>
      </c>
      <c r="J16" s="43">
        <v>337.9</v>
      </c>
      <c r="K16" s="44">
        <v>259</v>
      </c>
      <c r="L16" s="43">
        <v>66.3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>
        <v>0</v>
      </c>
      <c r="I18" s="43">
        <v>22</v>
      </c>
      <c r="J18" s="43">
        <v>88</v>
      </c>
      <c r="K18" s="44">
        <v>442</v>
      </c>
      <c r="L18" s="43">
        <v>20</v>
      </c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45</v>
      </c>
      <c r="G19" s="43">
        <v>1.8</v>
      </c>
      <c r="H19" s="43">
        <v>0.5</v>
      </c>
      <c r="I19" s="43">
        <v>20.7</v>
      </c>
      <c r="J19" s="43">
        <v>94.4</v>
      </c>
      <c r="K19" s="44" t="s">
        <v>107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30</v>
      </c>
      <c r="G20" s="43">
        <v>1.7</v>
      </c>
      <c r="H20" s="43">
        <v>0.6</v>
      </c>
      <c r="I20" s="43">
        <v>13.1</v>
      </c>
      <c r="J20" s="43">
        <v>64.400000000000006</v>
      </c>
      <c r="K20" s="44" t="s">
        <v>107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21.4</v>
      </c>
      <c r="H23" s="19">
        <f t="shared" si="2"/>
        <v>17</v>
      </c>
      <c r="I23" s="19">
        <f t="shared" si="2"/>
        <v>94</v>
      </c>
      <c r="J23" s="19">
        <f t="shared" si="2"/>
        <v>718.69999999999993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1375</v>
      </c>
      <c r="G24" s="32">
        <f t="shared" ref="G24:J24" si="4">G13+G23</f>
        <v>42.6</v>
      </c>
      <c r="H24" s="32">
        <f t="shared" si="4"/>
        <v>39</v>
      </c>
      <c r="I24" s="32">
        <f t="shared" si="4"/>
        <v>175.60000000000002</v>
      </c>
      <c r="J24" s="32">
        <f t="shared" si="4"/>
        <v>1327.5</v>
      </c>
      <c r="K24" s="32"/>
      <c r="L24" s="32">
        <f t="shared" ref="L24" si="5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205</v>
      </c>
      <c r="G25" s="40">
        <v>8.1999999999999993</v>
      </c>
      <c r="H25" s="40">
        <v>6.8</v>
      </c>
      <c r="I25" s="40">
        <v>33.9</v>
      </c>
      <c r="J25" s="40">
        <v>230</v>
      </c>
      <c r="K25" s="41">
        <v>184</v>
      </c>
      <c r="L25" s="40">
        <v>39.9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3.5</v>
      </c>
      <c r="I27" s="43">
        <v>15.7</v>
      </c>
      <c r="J27" s="43">
        <v>109.4</v>
      </c>
      <c r="K27" s="44" t="s">
        <v>109</v>
      </c>
      <c r="L27" s="43">
        <v>15</v>
      </c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4.5</v>
      </c>
      <c r="H28" s="43">
        <v>3.2</v>
      </c>
      <c r="I28" s="43">
        <v>14.6</v>
      </c>
      <c r="J28" s="43">
        <v>105.3</v>
      </c>
      <c r="K28" s="44">
        <v>3</v>
      </c>
      <c r="L28" s="43">
        <v>25</v>
      </c>
    </row>
    <row r="29" spans="1:12" ht="14.4" x14ac:dyDescent="0.3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0.5</v>
      </c>
      <c r="H29" s="43">
        <v>0.5</v>
      </c>
      <c r="I29" s="43">
        <v>12.5</v>
      </c>
      <c r="J29" s="43">
        <v>56.4</v>
      </c>
      <c r="K29" s="44" t="s">
        <v>107</v>
      </c>
      <c r="L29" s="43">
        <v>17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17</v>
      </c>
      <c r="H32" s="19">
        <f t="shared" ref="H32" si="7">SUM(H25:H31)</f>
        <v>14</v>
      </c>
      <c r="I32" s="19">
        <f t="shared" ref="I32" si="8">SUM(I25:I31)</f>
        <v>76.699999999999989</v>
      </c>
      <c r="J32" s="19">
        <f t="shared" ref="J32:L32" si="9">SUM(J25:J31)</f>
        <v>501.09999999999997</v>
      </c>
      <c r="K32" s="25"/>
      <c r="L32" s="19">
        <f t="shared" si="9"/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110</v>
      </c>
      <c r="L33" s="43">
        <v>20</v>
      </c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220</v>
      </c>
      <c r="G34" s="43">
        <v>4.2</v>
      </c>
      <c r="H34" s="43">
        <v>2.8</v>
      </c>
      <c r="I34" s="43">
        <v>16</v>
      </c>
      <c r="J34" s="43">
        <v>105.3</v>
      </c>
      <c r="K34" s="44">
        <v>98</v>
      </c>
      <c r="L34" s="43">
        <v>35</v>
      </c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120</v>
      </c>
      <c r="G35" s="43">
        <v>19</v>
      </c>
      <c r="H35" s="43">
        <v>15.4</v>
      </c>
      <c r="I35" s="43">
        <v>18.3</v>
      </c>
      <c r="J35" s="43">
        <v>288</v>
      </c>
      <c r="K35" s="44" t="s">
        <v>111</v>
      </c>
      <c r="L35" s="43">
        <v>53.3</v>
      </c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</v>
      </c>
      <c r="H36" s="43">
        <v>4.3</v>
      </c>
      <c r="I36" s="43">
        <v>27.1</v>
      </c>
      <c r="J36" s="43">
        <v>159.30000000000001</v>
      </c>
      <c r="K36" s="44">
        <v>325</v>
      </c>
      <c r="L36" s="43">
        <v>20</v>
      </c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112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45</v>
      </c>
      <c r="G38" s="43">
        <v>1.8</v>
      </c>
      <c r="H38" s="43">
        <v>0.5</v>
      </c>
      <c r="I38" s="43">
        <v>20.7</v>
      </c>
      <c r="J38" s="43">
        <v>94.4</v>
      </c>
      <c r="K38" s="44" t="s">
        <v>107</v>
      </c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30</v>
      </c>
      <c r="G39" s="43">
        <v>1.7</v>
      </c>
      <c r="H39" s="43">
        <v>0.6</v>
      </c>
      <c r="I39" s="43">
        <v>13.1</v>
      </c>
      <c r="J39" s="43">
        <v>64.400000000000006</v>
      </c>
      <c r="K39" s="44" t="s">
        <v>107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 t="shared" ref="G42" si="10">SUM(G33:G41)</f>
        <v>31.2</v>
      </c>
      <c r="H42" s="19">
        <f t="shared" ref="H42" si="11">SUM(H33:H41)</f>
        <v>30.7</v>
      </c>
      <c r="I42" s="19">
        <f t="shared" ref="I42" si="12">SUM(I33:I41)</f>
        <v>120.4</v>
      </c>
      <c r="J42" s="19">
        <f t="shared" ref="J42:L42" si="13">SUM(J33:J41)</f>
        <v>881.9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1440</v>
      </c>
      <c r="G43" s="32">
        <f t="shared" ref="G43" si="14">G32+G42</f>
        <v>48.2</v>
      </c>
      <c r="H43" s="32">
        <f t="shared" ref="H43" si="15">H32+H42</f>
        <v>44.7</v>
      </c>
      <c r="I43" s="32">
        <f t="shared" ref="I43" si="16">I32+I42</f>
        <v>197.1</v>
      </c>
      <c r="J43" s="32">
        <f t="shared" ref="J43:L43" si="17">J32+J42</f>
        <v>1383</v>
      </c>
      <c r="K43" s="32"/>
      <c r="L43" s="32">
        <f t="shared" si="17"/>
        <v>242.20000000000002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160</v>
      </c>
      <c r="G44" s="40">
        <v>16.600000000000001</v>
      </c>
      <c r="H44" s="40">
        <v>13.7</v>
      </c>
      <c r="I44" s="40">
        <v>35.700000000000003</v>
      </c>
      <c r="J44" s="40">
        <v>332</v>
      </c>
      <c r="K44" s="41">
        <v>224</v>
      </c>
      <c r="L44" s="40">
        <v>39.9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205</v>
      </c>
      <c r="G46" s="43">
        <v>0.3</v>
      </c>
      <c r="H46" s="43">
        <v>0</v>
      </c>
      <c r="I46" s="43">
        <v>6.7</v>
      </c>
      <c r="J46" s="43">
        <v>27.9</v>
      </c>
      <c r="K46" s="44" t="s">
        <v>113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42" t="s">
        <v>60</v>
      </c>
      <c r="F47" s="43">
        <v>35</v>
      </c>
      <c r="G47" s="43">
        <v>2.4</v>
      </c>
      <c r="H47" s="43">
        <v>4.4000000000000004</v>
      </c>
      <c r="I47" s="43">
        <v>14.6</v>
      </c>
      <c r="J47" s="43">
        <v>107.9</v>
      </c>
      <c r="K47" s="44">
        <v>1</v>
      </c>
      <c r="L47" s="43">
        <v>15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 t="s">
        <v>114</v>
      </c>
      <c r="E49" s="42" t="s">
        <v>62</v>
      </c>
      <c r="F49" s="43">
        <v>210</v>
      </c>
      <c r="G49" s="43">
        <v>2.5</v>
      </c>
      <c r="H49" s="43">
        <v>5.3</v>
      </c>
      <c r="I49" s="43">
        <v>11.7</v>
      </c>
      <c r="J49" s="43">
        <v>104.1</v>
      </c>
      <c r="K49" s="44" t="s">
        <v>107</v>
      </c>
      <c r="L49" s="43">
        <v>30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21.8</v>
      </c>
      <c r="H51" s="19">
        <f t="shared" ref="H51" si="19">SUM(H44:H50)</f>
        <v>23.400000000000002</v>
      </c>
      <c r="I51" s="19">
        <f t="shared" ref="I51" si="20">SUM(I44:I50)</f>
        <v>68.7</v>
      </c>
      <c r="J51" s="19">
        <f t="shared" ref="J51:L51" si="21">SUM(J44:J50)</f>
        <v>571.9</v>
      </c>
      <c r="K51" s="25"/>
      <c r="L51" s="19">
        <f t="shared" si="21"/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80</v>
      </c>
      <c r="G52" s="43">
        <v>6.1</v>
      </c>
      <c r="H52" s="43">
        <v>8.5</v>
      </c>
      <c r="I52" s="43">
        <v>10.1</v>
      </c>
      <c r="J52" s="43">
        <v>141.30000000000001</v>
      </c>
      <c r="K52" s="44">
        <v>74</v>
      </c>
      <c r="L52" s="43">
        <v>32</v>
      </c>
    </row>
    <row r="53" spans="1:12" ht="14.4" x14ac:dyDescent="0.3">
      <c r="A53" s="23"/>
      <c r="B53" s="15"/>
      <c r="C53" s="11"/>
      <c r="D53" s="7" t="s">
        <v>27</v>
      </c>
      <c r="E53" s="42" t="s">
        <v>64</v>
      </c>
      <c r="F53" s="43">
        <v>215</v>
      </c>
      <c r="G53" s="43">
        <v>4.5999999999999996</v>
      </c>
      <c r="H53" s="43">
        <v>4.8</v>
      </c>
      <c r="I53" s="43">
        <v>13.4</v>
      </c>
      <c r="J53" s="43">
        <v>115.2</v>
      </c>
      <c r="K53" s="44">
        <v>91</v>
      </c>
      <c r="L53" s="43">
        <v>35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9.9</v>
      </c>
      <c r="H54" s="43">
        <v>10.6</v>
      </c>
      <c r="I54" s="43">
        <v>18.899999999999999</v>
      </c>
      <c r="J54" s="43">
        <v>210.8</v>
      </c>
      <c r="K54" s="44" t="s">
        <v>115</v>
      </c>
      <c r="L54" s="43">
        <v>36.299999999999997</v>
      </c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0.2</v>
      </c>
      <c r="H56" s="43">
        <v>0.3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45</v>
      </c>
      <c r="G57" s="43">
        <v>1.8</v>
      </c>
      <c r="H57" s="43">
        <v>0.5</v>
      </c>
      <c r="I57" s="43">
        <v>20.7</v>
      </c>
      <c r="J57" s="43">
        <v>94.4</v>
      </c>
      <c r="K57" s="44" t="s">
        <v>107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30</v>
      </c>
      <c r="G58" s="43">
        <v>1.7</v>
      </c>
      <c r="H58" s="43">
        <v>0.6</v>
      </c>
      <c r="I58" s="43">
        <v>13.1</v>
      </c>
      <c r="J58" s="43">
        <v>64.400000000000006</v>
      </c>
      <c r="K58" s="44" t="s">
        <v>107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27.400000000000002</v>
      </c>
      <c r="H61" s="19">
        <f t="shared" ref="H61" si="23">SUM(H52:H60)</f>
        <v>30.6</v>
      </c>
      <c r="I61" s="19">
        <f t="shared" ref="I61" si="24">SUM(I52:I60)</f>
        <v>118.8</v>
      </c>
      <c r="J61" s="19">
        <f t="shared" ref="J61:L61" si="25">SUM(J52:J60)</f>
        <v>859.09999999999991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 t="shared" ref="G62" si="26">G51+G61</f>
        <v>49.2</v>
      </c>
      <c r="H62" s="32">
        <f t="shared" ref="H62" si="27">H51+H61</f>
        <v>54</v>
      </c>
      <c r="I62" s="32">
        <f t="shared" ref="I62" si="28">I51+I61</f>
        <v>187.5</v>
      </c>
      <c r="J62" s="32">
        <f t="shared" ref="J62:L62" si="29">J51+J61</f>
        <v>1431</v>
      </c>
      <c r="K62" s="32"/>
      <c r="L62" s="32">
        <f t="shared" si="29"/>
        <v>242.20000000000002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150</v>
      </c>
      <c r="G63" s="40">
        <v>12.5</v>
      </c>
      <c r="H63" s="40">
        <v>6.7</v>
      </c>
      <c r="I63" s="40">
        <v>27.3</v>
      </c>
      <c r="J63" s="40">
        <v>219.8</v>
      </c>
      <c r="K63" s="41">
        <v>291</v>
      </c>
      <c r="L63" s="40">
        <v>41.9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4.5</v>
      </c>
      <c r="H65" s="43">
        <v>4.4000000000000004</v>
      </c>
      <c r="I65" s="43">
        <v>12.5</v>
      </c>
      <c r="J65" s="43">
        <v>107.2</v>
      </c>
      <c r="K65" s="44" t="s">
        <v>116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55</v>
      </c>
      <c r="G66" s="43">
        <v>1.7</v>
      </c>
      <c r="H66" s="43">
        <v>3.6</v>
      </c>
      <c r="I66" s="43">
        <v>29.3</v>
      </c>
      <c r="J66" s="43">
        <v>156.5</v>
      </c>
      <c r="K66" s="44">
        <v>2</v>
      </c>
      <c r="L66" s="43">
        <v>20</v>
      </c>
    </row>
    <row r="67" spans="1:12" ht="14.4" x14ac:dyDescent="0.3">
      <c r="A67" s="23"/>
      <c r="B67" s="15"/>
      <c r="C67" s="11"/>
      <c r="D67" s="7" t="s">
        <v>24</v>
      </c>
      <c r="E67" s="42" t="s">
        <v>70</v>
      </c>
      <c r="F67" s="43">
        <v>200</v>
      </c>
      <c r="G67" s="43">
        <v>3</v>
      </c>
      <c r="H67" s="43">
        <v>1.1000000000000001</v>
      </c>
      <c r="I67" s="43">
        <v>42</v>
      </c>
      <c r="J67" s="43">
        <v>189</v>
      </c>
      <c r="K67" s="44" t="s">
        <v>107</v>
      </c>
      <c r="L67" s="43">
        <v>20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21.7</v>
      </c>
      <c r="H70" s="19">
        <f t="shared" ref="H70" si="31">SUM(H63:H69)</f>
        <v>15.8</v>
      </c>
      <c r="I70" s="19">
        <f t="shared" ref="I70" si="32">SUM(I63:I69)</f>
        <v>111.1</v>
      </c>
      <c r="J70" s="19">
        <f t="shared" ref="J70:L70" si="33">SUM(J63:J69)</f>
        <v>672.5</v>
      </c>
      <c r="K70" s="25"/>
      <c r="L70" s="19">
        <f t="shared" si="33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80</v>
      </c>
      <c r="G71" s="43">
        <v>0.5</v>
      </c>
      <c r="H71" s="43">
        <v>0.1</v>
      </c>
      <c r="I71" s="43">
        <v>1.5</v>
      </c>
      <c r="J71" s="43">
        <v>8.5</v>
      </c>
      <c r="K71" s="44" t="s">
        <v>117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72</v>
      </c>
      <c r="F72" s="43">
        <v>205</v>
      </c>
      <c r="G72" s="43">
        <v>2.4</v>
      </c>
      <c r="H72" s="43">
        <v>4</v>
      </c>
      <c r="I72" s="43">
        <v>9.5</v>
      </c>
      <c r="J72" s="43">
        <v>83.6</v>
      </c>
      <c r="K72" s="44">
        <v>76</v>
      </c>
      <c r="L72" s="43">
        <v>30</v>
      </c>
    </row>
    <row r="73" spans="1:12" ht="14.4" x14ac:dyDescent="0.3">
      <c r="A73" s="23"/>
      <c r="B73" s="15"/>
      <c r="C73" s="11"/>
      <c r="D73" s="7" t="s">
        <v>28</v>
      </c>
      <c r="E73" s="42" t="s">
        <v>73</v>
      </c>
      <c r="F73" s="43">
        <v>120</v>
      </c>
      <c r="G73" s="43">
        <v>15.2</v>
      </c>
      <c r="H73" s="43">
        <v>16.399999999999999</v>
      </c>
      <c r="I73" s="43">
        <v>13.9</v>
      </c>
      <c r="J73" s="43">
        <v>264.8</v>
      </c>
      <c r="K73" s="44" t="s">
        <v>118</v>
      </c>
      <c r="L73" s="43">
        <v>53.3</v>
      </c>
    </row>
    <row r="74" spans="1:12" ht="14.4" x14ac:dyDescent="0.3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4.2</v>
      </c>
      <c r="H74" s="43">
        <v>8.1999999999999993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4.4" x14ac:dyDescent="0.3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1.7</v>
      </c>
      <c r="H76" s="43">
        <v>0.6</v>
      </c>
      <c r="I76" s="43">
        <v>13.1</v>
      </c>
      <c r="J76" s="43">
        <v>64.400000000000006</v>
      </c>
      <c r="K76" s="44" t="s">
        <v>107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45</v>
      </c>
      <c r="G77" s="43">
        <v>1.8</v>
      </c>
      <c r="H77" s="43">
        <v>0.5</v>
      </c>
      <c r="I77" s="43">
        <v>20.7</v>
      </c>
      <c r="J77" s="43">
        <v>94.4</v>
      </c>
      <c r="K77" s="44" t="s">
        <v>107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26.499999999999996</v>
      </c>
      <c r="H80" s="19">
        <f t="shared" ref="H80" si="35">SUM(H71:H79)</f>
        <v>29.900000000000002</v>
      </c>
      <c r="I80" s="19">
        <f t="shared" ref="I80" si="36">SUM(I71:I79)</f>
        <v>111.39999999999999</v>
      </c>
      <c r="J80" s="19">
        <f t="shared" ref="J80:L80" si="37">SUM(J71:J79)</f>
        <v>820.3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1435</v>
      </c>
      <c r="G81" s="32">
        <f t="shared" ref="G81" si="38">G70+G80</f>
        <v>48.199999999999996</v>
      </c>
      <c r="H81" s="32">
        <f t="shared" ref="H81" si="39">H70+H80</f>
        <v>45.7</v>
      </c>
      <c r="I81" s="32">
        <f t="shared" ref="I81" si="40">I70+I80</f>
        <v>222.5</v>
      </c>
      <c r="J81" s="32">
        <f t="shared" ref="J81:L81" si="41">J70+J80</f>
        <v>1492.8</v>
      </c>
      <c r="K81" s="32"/>
      <c r="L81" s="32">
        <f t="shared" si="41"/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160</v>
      </c>
      <c r="G82" s="40">
        <v>8.6999999999999993</v>
      </c>
      <c r="H82" s="40">
        <v>10.5</v>
      </c>
      <c r="I82" s="40">
        <v>36.299999999999997</v>
      </c>
      <c r="J82" s="40">
        <v>274.60000000000002</v>
      </c>
      <c r="K82" s="41">
        <v>211</v>
      </c>
      <c r="L82" s="40">
        <v>41.9</v>
      </c>
    </row>
    <row r="83" spans="1:12" ht="14.4" x14ac:dyDescent="0.3">
      <c r="A83" s="23"/>
      <c r="B83" s="15"/>
      <c r="C83" s="11"/>
      <c r="D83" s="6" t="s">
        <v>119</v>
      </c>
      <c r="E83" s="42" t="s">
        <v>77</v>
      </c>
      <c r="F83" s="43">
        <v>35</v>
      </c>
      <c r="G83" s="43">
        <v>0</v>
      </c>
      <c r="H83" s="43">
        <v>0</v>
      </c>
      <c r="I83" s="43">
        <v>27.9</v>
      </c>
      <c r="J83" s="43">
        <v>112</v>
      </c>
      <c r="K83" s="44" t="s">
        <v>107</v>
      </c>
      <c r="L83" s="43">
        <v>15</v>
      </c>
    </row>
    <row r="84" spans="1:12" ht="14.4" x14ac:dyDescent="0.3">
      <c r="A84" s="23"/>
      <c r="B84" s="15"/>
      <c r="C84" s="11"/>
      <c r="D84" s="7" t="s">
        <v>22</v>
      </c>
      <c r="E84" s="42" t="s">
        <v>78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120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 t="s">
        <v>114</v>
      </c>
      <c r="E87" s="42" t="s">
        <v>62</v>
      </c>
      <c r="F87" s="43">
        <v>210</v>
      </c>
      <c r="G87" s="43">
        <v>2.5</v>
      </c>
      <c r="H87" s="43">
        <v>5.3</v>
      </c>
      <c r="I87" s="43">
        <v>11.7</v>
      </c>
      <c r="J87" s="43">
        <v>104.1</v>
      </c>
      <c r="K87" s="44" t="s">
        <v>107</v>
      </c>
      <c r="L87" s="43">
        <v>30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11.399999999999999</v>
      </c>
      <c r="H89" s="19">
        <f t="shared" ref="H89" si="43">SUM(H82:H88)</f>
        <v>15.8</v>
      </c>
      <c r="I89" s="19">
        <f t="shared" ref="I89" si="44">SUM(I82:I88)</f>
        <v>82.399999999999991</v>
      </c>
      <c r="J89" s="19">
        <f t="shared" ref="J89:L89" si="45">SUM(J82:J88)</f>
        <v>517.5</v>
      </c>
      <c r="K89" s="25"/>
      <c r="L89" s="19">
        <f t="shared" si="45"/>
        <v>96.9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80</v>
      </c>
      <c r="G90" s="43">
        <v>1.3</v>
      </c>
      <c r="H90" s="43">
        <v>4.0999999999999996</v>
      </c>
      <c r="I90" s="43">
        <v>6.2</v>
      </c>
      <c r="J90" s="43">
        <v>66.5</v>
      </c>
      <c r="K90" s="44">
        <v>40</v>
      </c>
      <c r="L90" s="43">
        <v>15</v>
      </c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>
        <v>220</v>
      </c>
      <c r="G91" s="43">
        <v>4.2</v>
      </c>
      <c r="H91" s="43">
        <v>4.2</v>
      </c>
      <c r="I91" s="43">
        <v>20.100000000000001</v>
      </c>
      <c r="J91" s="43">
        <v>134.6</v>
      </c>
      <c r="K91" s="44">
        <v>95</v>
      </c>
      <c r="L91" s="43">
        <v>30</v>
      </c>
    </row>
    <row r="92" spans="1:12" ht="14.4" x14ac:dyDescent="0.3">
      <c r="A92" s="23"/>
      <c r="B92" s="15"/>
      <c r="C92" s="11"/>
      <c r="D92" s="7" t="s">
        <v>28</v>
      </c>
      <c r="E92" s="42" t="s">
        <v>81</v>
      </c>
      <c r="F92" s="43">
        <v>250</v>
      </c>
      <c r="G92" s="43">
        <v>17.600000000000001</v>
      </c>
      <c r="H92" s="43">
        <v>25.2</v>
      </c>
      <c r="I92" s="43">
        <v>40.799999999999997</v>
      </c>
      <c r="J92" s="43">
        <v>460.4</v>
      </c>
      <c r="K92" s="44">
        <v>299</v>
      </c>
      <c r="L92" s="43">
        <v>73.3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</v>
      </c>
      <c r="H94" s="43">
        <v>0</v>
      </c>
      <c r="I94" s="43">
        <v>22</v>
      </c>
      <c r="J94" s="43">
        <v>88</v>
      </c>
      <c r="K94" s="44">
        <v>442</v>
      </c>
      <c r="L94" s="43">
        <v>20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1.7</v>
      </c>
      <c r="H95" s="43">
        <v>0.6</v>
      </c>
      <c r="I95" s="43">
        <v>13.1</v>
      </c>
      <c r="J95" s="43">
        <v>64.400000000000006</v>
      </c>
      <c r="K95" s="44" t="s">
        <v>107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45</v>
      </c>
      <c r="G96" s="43">
        <v>1.8</v>
      </c>
      <c r="H96" s="43">
        <v>0.5</v>
      </c>
      <c r="I96" s="43">
        <v>20.7</v>
      </c>
      <c r="J96" s="43">
        <v>94.4</v>
      </c>
      <c r="K96" s="44" t="s">
        <v>107</v>
      </c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26.6</v>
      </c>
      <c r="H99" s="19">
        <f t="shared" ref="H99" si="47">SUM(H90:H98)</f>
        <v>34.6</v>
      </c>
      <c r="I99" s="19">
        <f t="shared" ref="I99" si="48">SUM(I90:I98)</f>
        <v>122.89999999999999</v>
      </c>
      <c r="J99" s="19">
        <f t="shared" ref="J99:L99" si="49">SUM(J90:J98)</f>
        <v>908.3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 t="shared" ref="G100" si="50">G89+G99</f>
        <v>38</v>
      </c>
      <c r="H100" s="32">
        <f t="shared" ref="H100" si="51">H89+H99</f>
        <v>50.400000000000006</v>
      </c>
      <c r="I100" s="32">
        <f t="shared" ref="I100" si="52">I89+I99</f>
        <v>205.29999999999998</v>
      </c>
      <c r="J100" s="32">
        <f t="shared" ref="J100:L100" si="53">J89+J99</f>
        <v>1425.8</v>
      </c>
      <c r="K100" s="32"/>
      <c r="L100" s="32">
        <f t="shared" si="53"/>
        <v>242.20000000000002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160</v>
      </c>
      <c r="G101" s="40">
        <v>16.600000000000001</v>
      </c>
      <c r="H101" s="40">
        <v>13.7</v>
      </c>
      <c r="I101" s="40">
        <v>35.700000000000003</v>
      </c>
      <c r="J101" s="40">
        <v>332</v>
      </c>
      <c r="K101" s="41">
        <v>224</v>
      </c>
      <c r="L101" s="40">
        <v>46.9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4.5</v>
      </c>
      <c r="H103" s="43">
        <v>4.4000000000000004</v>
      </c>
      <c r="I103" s="43">
        <v>12.5</v>
      </c>
      <c r="J103" s="43">
        <v>107.2</v>
      </c>
      <c r="K103" s="44" t="s">
        <v>116</v>
      </c>
      <c r="L103" s="43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60</v>
      </c>
      <c r="F104" s="43">
        <v>35</v>
      </c>
      <c r="G104" s="43">
        <v>2.4</v>
      </c>
      <c r="H104" s="43">
        <v>4.4000000000000004</v>
      </c>
      <c r="I104" s="43">
        <v>14.6</v>
      </c>
      <c r="J104" s="43">
        <v>107.9</v>
      </c>
      <c r="K104" s="44">
        <v>1</v>
      </c>
      <c r="L104" s="43">
        <v>15</v>
      </c>
    </row>
    <row r="105" spans="1:12" ht="14.4" x14ac:dyDescent="0.3">
      <c r="A105" s="23"/>
      <c r="B105" s="15"/>
      <c r="C105" s="11"/>
      <c r="D105" s="7" t="s">
        <v>24</v>
      </c>
      <c r="E105" s="42" t="s">
        <v>70</v>
      </c>
      <c r="F105" s="43">
        <v>200</v>
      </c>
      <c r="G105" s="43">
        <v>3</v>
      </c>
      <c r="H105" s="43">
        <v>1.1000000000000001</v>
      </c>
      <c r="I105" s="43">
        <v>42</v>
      </c>
      <c r="J105" s="43">
        <v>189</v>
      </c>
      <c r="K105" s="44" t="s">
        <v>107</v>
      </c>
      <c r="L105" s="43">
        <v>20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26.5</v>
      </c>
      <c r="H108" s="19">
        <f t="shared" si="54"/>
        <v>23.6</v>
      </c>
      <c r="I108" s="19">
        <f t="shared" si="54"/>
        <v>104.80000000000001</v>
      </c>
      <c r="J108" s="19">
        <f t="shared" si="54"/>
        <v>736.1</v>
      </c>
      <c r="K108" s="25"/>
      <c r="L108" s="19">
        <f t="shared" ref="L108" si="55">SUM(L101:L107)</f>
        <v>96.9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80</v>
      </c>
      <c r="G109" s="43">
        <v>0.7</v>
      </c>
      <c r="H109" s="43">
        <v>0.1</v>
      </c>
      <c r="I109" s="43">
        <v>2.2999999999999998</v>
      </c>
      <c r="J109" s="43">
        <v>12.8</v>
      </c>
      <c r="K109" s="44" t="s">
        <v>108</v>
      </c>
      <c r="L109" s="43">
        <v>17</v>
      </c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>
        <v>215</v>
      </c>
      <c r="G110" s="43">
        <v>6.8</v>
      </c>
      <c r="H110" s="43">
        <v>3.8</v>
      </c>
      <c r="I110" s="43">
        <v>26.7</v>
      </c>
      <c r="J110" s="43">
        <v>168.3</v>
      </c>
      <c r="K110" s="44">
        <v>99</v>
      </c>
      <c r="L110" s="43">
        <v>30</v>
      </c>
    </row>
    <row r="111" spans="1:12" ht="14.4" x14ac:dyDescent="0.3">
      <c r="A111" s="23"/>
      <c r="B111" s="15"/>
      <c r="C111" s="11"/>
      <c r="D111" s="7" t="s">
        <v>28</v>
      </c>
      <c r="E111" s="42" t="s">
        <v>85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61.3</v>
      </c>
    </row>
    <row r="112" spans="1:12" ht="14.4" x14ac:dyDescent="0.3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3.8</v>
      </c>
      <c r="H112" s="43">
        <v>4.3</v>
      </c>
      <c r="I112" s="43">
        <v>9.8000000000000007</v>
      </c>
      <c r="J112" s="43">
        <v>93</v>
      </c>
      <c r="K112" s="44">
        <v>346</v>
      </c>
      <c r="L112" s="43">
        <v>20</v>
      </c>
    </row>
    <row r="113" spans="1:12" ht="14.4" x14ac:dyDescent="0.3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112</v>
      </c>
      <c r="L113" s="43">
        <v>10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1.7</v>
      </c>
      <c r="H114" s="43">
        <v>0.6</v>
      </c>
      <c r="I114" s="43">
        <v>13.1</v>
      </c>
      <c r="J114" s="43">
        <v>64.400000000000006</v>
      </c>
      <c r="K114" s="44" t="s">
        <v>107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45</v>
      </c>
      <c r="G115" s="43">
        <v>1.8</v>
      </c>
      <c r="H115" s="43">
        <v>0.5</v>
      </c>
      <c r="I115" s="43">
        <v>20.7</v>
      </c>
      <c r="J115" s="43">
        <v>94.4</v>
      </c>
      <c r="K115" s="44" t="s">
        <v>107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36.299999999999997</v>
      </c>
      <c r="H118" s="19">
        <f t="shared" si="56"/>
        <v>31.7</v>
      </c>
      <c r="I118" s="19">
        <f t="shared" si="56"/>
        <v>93.6</v>
      </c>
      <c r="J118" s="19">
        <f t="shared" si="56"/>
        <v>803.9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1415</v>
      </c>
      <c r="G119" s="32">
        <f t="shared" ref="G119" si="58">G108+G118</f>
        <v>62.8</v>
      </c>
      <c r="H119" s="32">
        <f t="shared" ref="H119" si="59">H108+H118</f>
        <v>55.3</v>
      </c>
      <c r="I119" s="32">
        <f t="shared" ref="I119" si="60">I108+I118</f>
        <v>198.4</v>
      </c>
      <c r="J119" s="32">
        <f t="shared" ref="J119:L119" si="61">J108+J118</f>
        <v>1540</v>
      </c>
      <c r="K119" s="32"/>
      <c r="L119" s="32">
        <f t="shared" si="61"/>
        <v>242.20000000000002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205</v>
      </c>
      <c r="G120" s="40">
        <v>8.5</v>
      </c>
      <c r="H120" s="40">
        <v>5.2</v>
      </c>
      <c r="I120" s="40">
        <v>42.9</v>
      </c>
      <c r="J120" s="40">
        <v>253</v>
      </c>
      <c r="K120" s="41">
        <v>184</v>
      </c>
      <c r="L120" s="40">
        <v>36.9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3.8</v>
      </c>
      <c r="H122" s="43">
        <v>3.5</v>
      </c>
      <c r="I122" s="43">
        <v>15.7</v>
      </c>
      <c r="J122" s="43">
        <v>109.4</v>
      </c>
      <c r="K122" s="44" t="s">
        <v>109</v>
      </c>
      <c r="L122" s="43">
        <v>15</v>
      </c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40</v>
      </c>
      <c r="G123" s="43">
        <v>4.5</v>
      </c>
      <c r="H123" s="43">
        <v>3.2</v>
      </c>
      <c r="I123" s="43">
        <v>14.6</v>
      </c>
      <c r="J123" s="43">
        <v>105.3</v>
      </c>
      <c r="K123" s="44">
        <v>3</v>
      </c>
      <c r="L123" s="43">
        <v>25</v>
      </c>
    </row>
    <row r="124" spans="1:12" ht="14.4" x14ac:dyDescent="0.3">
      <c r="A124" s="14"/>
      <c r="B124" s="15"/>
      <c r="C124" s="11"/>
      <c r="D124" s="7" t="s">
        <v>24</v>
      </c>
      <c r="E124" s="42" t="s">
        <v>88</v>
      </c>
      <c r="F124" s="43">
        <v>160</v>
      </c>
      <c r="G124" s="43">
        <v>1.4</v>
      </c>
      <c r="H124" s="43">
        <v>0.3</v>
      </c>
      <c r="I124" s="43">
        <v>13</v>
      </c>
      <c r="J124" s="43">
        <v>60.5</v>
      </c>
      <c r="K124" s="44" t="s">
        <v>107</v>
      </c>
      <c r="L124" s="43">
        <v>20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18.2</v>
      </c>
      <c r="H127" s="19">
        <f t="shared" si="62"/>
        <v>12.2</v>
      </c>
      <c r="I127" s="19">
        <f t="shared" si="62"/>
        <v>86.199999999999989</v>
      </c>
      <c r="J127" s="19">
        <f t="shared" si="62"/>
        <v>528.20000000000005</v>
      </c>
      <c r="K127" s="25"/>
      <c r="L127" s="19">
        <f t="shared" ref="L127" si="63"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80</v>
      </c>
      <c r="G128" s="43">
        <v>6.4</v>
      </c>
      <c r="H128" s="43">
        <v>8.1</v>
      </c>
      <c r="I128" s="43">
        <v>12.2</v>
      </c>
      <c r="J128" s="43">
        <v>147.19999999999999</v>
      </c>
      <c r="K128" s="44">
        <v>50</v>
      </c>
      <c r="L128" s="43">
        <v>20</v>
      </c>
    </row>
    <row r="129" spans="1:12" ht="26.4" x14ac:dyDescent="0.3">
      <c r="A129" s="14"/>
      <c r="B129" s="15"/>
      <c r="C129" s="11"/>
      <c r="D129" s="7" t="s">
        <v>27</v>
      </c>
      <c r="E129" s="42" t="s">
        <v>90</v>
      </c>
      <c r="F129" s="43">
        <v>215</v>
      </c>
      <c r="G129" s="43">
        <v>3.7</v>
      </c>
      <c r="H129" s="43">
        <v>3.4</v>
      </c>
      <c r="I129" s="43">
        <v>19.100000000000001</v>
      </c>
      <c r="J129" s="43">
        <v>121.2</v>
      </c>
      <c r="K129" s="44">
        <v>100</v>
      </c>
      <c r="L129" s="43">
        <v>35</v>
      </c>
    </row>
    <row r="130" spans="1:12" ht="14.4" x14ac:dyDescent="0.3">
      <c r="A130" s="14"/>
      <c r="B130" s="15"/>
      <c r="C130" s="11"/>
      <c r="D130" s="7" t="s">
        <v>28</v>
      </c>
      <c r="E130" s="42" t="s">
        <v>91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121</v>
      </c>
      <c r="L130" s="43">
        <v>43.3</v>
      </c>
    </row>
    <row r="131" spans="1:12" ht="14.4" x14ac:dyDescent="0.3">
      <c r="A131" s="14"/>
      <c r="B131" s="15"/>
      <c r="C131" s="11"/>
      <c r="D131" s="7" t="s">
        <v>29</v>
      </c>
      <c r="E131" s="42" t="s">
        <v>74</v>
      </c>
      <c r="F131" s="43">
        <v>150</v>
      </c>
      <c r="G131" s="43">
        <v>4.2</v>
      </c>
      <c r="H131" s="43">
        <v>8.1999999999999993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4.4" x14ac:dyDescent="0.3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0.2</v>
      </c>
      <c r="H132" s="43">
        <v>0.3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1.7</v>
      </c>
      <c r="H133" s="43">
        <v>0.6</v>
      </c>
      <c r="I133" s="43">
        <v>13.1</v>
      </c>
      <c r="J133" s="43">
        <v>64.400000000000006</v>
      </c>
      <c r="K133" s="44" t="s">
        <v>107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45</v>
      </c>
      <c r="G134" s="43">
        <v>1.8</v>
      </c>
      <c r="H134" s="43">
        <v>0.5</v>
      </c>
      <c r="I134" s="43">
        <v>20.7</v>
      </c>
      <c r="J134" s="43">
        <v>94.4</v>
      </c>
      <c r="K134" s="44" t="s">
        <v>107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32.1</v>
      </c>
      <c r="H137" s="19">
        <f t="shared" si="64"/>
        <v>23.7</v>
      </c>
      <c r="I137" s="19">
        <f t="shared" si="64"/>
        <v>111.69999999999999</v>
      </c>
      <c r="J137" s="19">
        <f t="shared" si="64"/>
        <v>787.09999999999991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 t="shared" ref="G138" si="66">G127+G137</f>
        <v>50.3</v>
      </c>
      <c r="H138" s="32">
        <f t="shared" ref="H138" si="67">H127+H137</f>
        <v>35.9</v>
      </c>
      <c r="I138" s="32">
        <f t="shared" ref="I138" si="68">I127+I137</f>
        <v>197.89999999999998</v>
      </c>
      <c r="J138" s="32">
        <f t="shared" ref="J138:L138" si="69">J127+J137</f>
        <v>1315.3</v>
      </c>
      <c r="K138" s="32"/>
      <c r="L138" s="32">
        <f t="shared" si="69"/>
        <v>242.20000000000002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170</v>
      </c>
      <c r="G139" s="40">
        <v>15.4</v>
      </c>
      <c r="H139" s="40">
        <v>16.100000000000001</v>
      </c>
      <c r="I139" s="40">
        <v>19.100000000000001</v>
      </c>
      <c r="J139" s="40">
        <v>282.39999999999998</v>
      </c>
      <c r="K139" s="41">
        <v>214</v>
      </c>
      <c r="L139" s="40">
        <v>36.9</v>
      </c>
    </row>
    <row r="140" spans="1:12" ht="14.4" x14ac:dyDescent="0.3">
      <c r="A140" s="23"/>
      <c r="B140" s="15"/>
      <c r="C140" s="11"/>
      <c r="D140" s="6" t="s">
        <v>23</v>
      </c>
      <c r="E140" s="42" t="s">
        <v>77</v>
      </c>
      <c r="F140" s="43">
        <v>35</v>
      </c>
      <c r="G140" s="43">
        <v>0</v>
      </c>
      <c r="H140" s="43">
        <v>0</v>
      </c>
      <c r="I140" s="43">
        <v>27.9</v>
      </c>
      <c r="J140" s="43">
        <v>112</v>
      </c>
      <c r="K140" s="44" t="s">
        <v>107</v>
      </c>
      <c r="L140" s="43">
        <v>15</v>
      </c>
    </row>
    <row r="141" spans="1:12" ht="14.4" x14ac:dyDescent="0.3">
      <c r="A141" s="23"/>
      <c r="B141" s="15"/>
      <c r="C141" s="11"/>
      <c r="D141" s="7" t="s">
        <v>22</v>
      </c>
      <c r="E141" s="42" t="s">
        <v>61</v>
      </c>
      <c r="F141" s="43">
        <v>205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113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1.7</v>
      </c>
      <c r="H142" s="43">
        <v>0.6</v>
      </c>
      <c r="I142" s="43">
        <v>13.1</v>
      </c>
      <c r="J142" s="43">
        <v>64.400000000000006</v>
      </c>
      <c r="K142" s="44" t="s">
        <v>107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 x14ac:dyDescent="0.3">
      <c r="A144" s="23"/>
      <c r="B144" s="15"/>
      <c r="C144" s="11"/>
      <c r="D144" s="6" t="s">
        <v>122</v>
      </c>
      <c r="E144" s="42" t="s">
        <v>92</v>
      </c>
      <c r="F144" s="43">
        <v>210</v>
      </c>
      <c r="G144" s="43">
        <v>2.5</v>
      </c>
      <c r="H144" s="43">
        <v>5.3</v>
      </c>
      <c r="I144" s="43">
        <v>11.7</v>
      </c>
      <c r="J144" s="43">
        <v>104.1</v>
      </c>
      <c r="K144" s="44" t="s">
        <v>107</v>
      </c>
      <c r="L144" s="43">
        <v>30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19.900000000000002</v>
      </c>
      <c r="H146" s="19">
        <f t="shared" si="70"/>
        <v>22.000000000000004</v>
      </c>
      <c r="I146" s="19">
        <f t="shared" si="70"/>
        <v>78.5</v>
      </c>
      <c r="J146" s="19">
        <f t="shared" si="70"/>
        <v>590.79999999999995</v>
      </c>
      <c r="K146" s="25"/>
      <c r="L146" s="19">
        <f t="shared" ref="L146" si="71">SUM(L139:L145)</f>
        <v>96.9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63</v>
      </c>
      <c r="F147" s="43">
        <v>80</v>
      </c>
      <c r="G147" s="43">
        <v>6.1</v>
      </c>
      <c r="H147" s="43">
        <v>8.5</v>
      </c>
      <c r="I147" s="43">
        <v>10.1</v>
      </c>
      <c r="J147" s="43">
        <v>141.30000000000001</v>
      </c>
      <c r="K147" s="44">
        <v>74</v>
      </c>
      <c r="L147" s="43">
        <v>32</v>
      </c>
    </row>
    <row r="148" spans="1:12" ht="14.4" x14ac:dyDescent="0.3">
      <c r="A148" s="23"/>
      <c r="B148" s="15"/>
      <c r="C148" s="11"/>
      <c r="D148" s="7" t="s">
        <v>27</v>
      </c>
      <c r="E148" s="42" t="s">
        <v>80</v>
      </c>
      <c r="F148" s="43">
        <v>220</v>
      </c>
      <c r="G148" s="43">
        <v>4.2</v>
      </c>
      <c r="H148" s="43">
        <v>4.2</v>
      </c>
      <c r="I148" s="43">
        <v>20.100000000000001</v>
      </c>
      <c r="J148" s="43">
        <v>134.6</v>
      </c>
      <c r="K148" s="44">
        <v>95</v>
      </c>
      <c r="L148" s="43">
        <v>30</v>
      </c>
    </row>
    <row r="149" spans="1:12" ht="14.4" x14ac:dyDescent="0.3">
      <c r="A149" s="23"/>
      <c r="B149" s="15"/>
      <c r="C149" s="11"/>
      <c r="D149" s="7" t="s">
        <v>28</v>
      </c>
      <c r="E149" s="42" t="s">
        <v>93</v>
      </c>
      <c r="F149" s="43">
        <v>247</v>
      </c>
      <c r="G149" s="43">
        <v>19.100000000000001</v>
      </c>
      <c r="H149" s="43">
        <v>13.8</v>
      </c>
      <c r="I149" s="43">
        <v>29.2</v>
      </c>
      <c r="J149" s="43">
        <v>317.60000000000002</v>
      </c>
      <c r="K149" s="44">
        <v>315</v>
      </c>
      <c r="L149" s="43">
        <v>56.3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94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114</v>
      </c>
      <c r="K151" s="44">
        <v>394</v>
      </c>
      <c r="L151" s="43">
        <v>20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1.7</v>
      </c>
      <c r="H152" s="43">
        <v>0.6</v>
      </c>
      <c r="I152" s="43">
        <v>13.1</v>
      </c>
      <c r="J152" s="43">
        <v>64.400000000000006</v>
      </c>
      <c r="K152" s="44" t="s">
        <v>107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45</v>
      </c>
      <c r="G153" s="43">
        <v>1.8</v>
      </c>
      <c r="H153" s="43">
        <v>0.5</v>
      </c>
      <c r="I153" s="43">
        <v>20.7</v>
      </c>
      <c r="J153" s="43">
        <v>94.4</v>
      </c>
      <c r="K153" s="44" t="s">
        <v>107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 t="shared" ref="G156:J156" si="72">SUM(G147:G155)</f>
        <v>33.1</v>
      </c>
      <c r="H156" s="19">
        <f t="shared" si="72"/>
        <v>27.8</v>
      </c>
      <c r="I156" s="19">
        <f t="shared" si="72"/>
        <v>121.10000000000001</v>
      </c>
      <c r="J156" s="19">
        <f t="shared" si="72"/>
        <v>866.3</v>
      </c>
      <c r="K156" s="25"/>
      <c r="L156" s="19">
        <f t="shared" ref="L156" si="73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1472</v>
      </c>
      <c r="G157" s="32">
        <f t="shared" ref="G157" si="74">G146+G156</f>
        <v>53</v>
      </c>
      <c r="H157" s="32">
        <f t="shared" ref="H157" si="75">H146+H156</f>
        <v>49.800000000000004</v>
      </c>
      <c r="I157" s="32">
        <f t="shared" ref="I157" si="76">I146+I156</f>
        <v>199.60000000000002</v>
      </c>
      <c r="J157" s="32">
        <f t="shared" ref="J157:L157" si="77">J146+J156</f>
        <v>1457.1</v>
      </c>
      <c r="K157" s="32"/>
      <c r="L157" s="32">
        <f t="shared" si="77"/>
        <v>242.20000000000002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160</v>
      </c>
      <c r="G158" s="40">
        <v>8.6999999999999993</v>
      </c>
      <c r="H158" s="40">
        <v>10.5</v>
      </c>
      <c r="I158" s="40">
        <v>36.299999999999997</v>
      </c>
      <c r="J158" s="40">
        <v>274.60000000000002</v>
      </c>
      <c r="K158" s="41">
        <v>211</v>
      </c>
      <c r="L158" s="40">
        <v>47.9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106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55</v>
      </c>
      <c r="G161" s="43">
        <v>1.7</v>
      </c>
      <c r="H161" s="43">
        <v>3.6</v>
      </c>
      <c r="I161" s="43">
        <v>29.3</v>
      </c>
      <c r="J161" s="43">
        <v>156.5</v>
      </c>
      <c r="K161" s="44">
        <v>2</v>
      </c>
      <c r="L161" s="43">
        <v>20</v>
      </c>
    </row>
    <row r="162" spans="1:12" ht="14.4" x14ac:dyDescent="0.3">
      <c r="A162" s="23"/>
      <c r="B162" s="15"/>
      <c r="C162" s="11"/>
      <c r="D162" s="7" t="s">
        <v>24</v>
      </c>
      <c r="E162" s="42" t="s">
        <v>53</v>
      </c>
      <c r="F162" s="43">
        <v>150</v>
      </c>
      <c r="G162" s="43">
        <v>0.5</v>
      </c>
      <c r="H162" s="43">
        <v>0.5</v>
      </c>
      <c r="I162" s="43">
        <v>12.5</v>
      </c>
      <c r="J162" s="43">
        <v>56.4</v>
      </c>
      <c r="K162" s="44" t="s">
        <v>107</v>
      </c>
      <c r="L162" s="43">
        <v>17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12.499999999999998</v>
      </c>
      <c r="H165" s="19">
        <f t="shared" si="78"/>
        <v>16</v>
      </c>
      <c r="I165" s="19">
        <f t="shared" si="78"/>
        <v>86.7</v>
      </c>
      <c r="J165" s="19">
        <f t="shared" si="78"/>
        <v>541</v>
      </c>
      <c r="K165" s="25"/>
      <c r="L165" s="19">
        <f t="shared" ref="L165" si="79">SUM(L158:L164)</f>
        <v>96.9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54</v>
      </c>
      <c r="F166" s="43">
        <v>80</v>
      </c>
      <c r="G166" s="43">
        <v>1</v>
      </c>
      <c r="H166" s="43">
        <v>7.1</v>
      </c>
      <c r="I166" s="43">
        <v>5.4</v>
      </c>
      <c r="J166" s="43">
        <v>89.5</v>
      </c>
      <c r="K166" s="44" t="s">
        <v>110</v>
      </c>
      <c r="L166" s="43">
        <v>20</v>
      </c>
    </row>
    <row r="167" spans="1:12" ht="14.4" x14ac:dyDescent="0.3">
      <c r="A167" s="23"/>
      <c r="B167" s="15"/>
      <c r="C167" s="11"/>
      <c r="D167" s="7" t="s">
        <v>27</v>
      </c>
      <c r="E167" s="42" t="s">
        <v>95</v>
      </c>
      <c r="F167" s="43">
        <v>215</v>
      </c>
      <c r="G167" s="43">
        <v>4.7</v>
      </c>
      <c r="H167" s="43">
        <v>5.7</v>
      </c>
      <c r="I167" s="43">
        <v>6.5</v>
      </c>
      <c r="J167" s="43">
        <v>95.8</v>
      </c>
      <c r="K167" s="44">
        <v>84</v>
      </c>
      <c r="L167" s="43">
        <v>35</v>
      </c>
    </row>
    <row r="168" spans="1:12" ht="14.4" x14ac:dyDescent="0.3">
      <c r="A168" s="23"/>
      <c r="B168" s="15"/>
      <c r="C168" s="11"/>
      <c r="D168" s="7" t="s">
        <v>28</v>
      </c>
      <c r="E168" s="42" t="s">
        <v>96</v>
      </c>
      <c r="F168" s="43">
        <v>150</v>
      </c>
      <c r="G168" s="43">
        <v>12.9</v>
      </c>
      <c r="H168" s="43">
        <v>15.1</v>
      </c>
      <c r="I168" s="43">
        <v>19.100000000000001</v>
      </c>
      <c r="J168" s="43">
        <v>264</v>
      </c>
      <c r="K168" s="44" t="s">
        <v>123</v>
      </c>
      <c r="L168" s="43">
        <v>43.3</v>
      </c>
    </row>
    <row r="169" spans="1:12" ht="14.4" x14ac:dyDescent="0.3">
      <c r="A169" s="23"/>
      <c r="B169" s="15"/>
      <c r="C169" s="11"/>
      <c r="D169" s="7" t="s">
        <v>29</v>
      </c>
      <c r="E169" s="42" t="s">
        <v>97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>
        <v>323</v>
      </c>
      <c r="L169" s="43">
        <v>20</v>
      </c>
    </row>
    <row r="170" spans="1:12" ht="14.4" x14ac:dyDescent="0.3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0.7</v>
      </c>
      <c r="H170" s="43">
        <v>0.1</v>
      </c>
      <c r="I170" s="43">
        <v>37</v>
      </c>
      <c r="J170" s="43">
        <v>151</v>
      </c>
      <c r="K170" s="44">
        <v>406</v>
      </c>
      <c r="L170" s="43">
        <v>20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1.7</v>
      </c>
      <c r="H171" s="43">
        <v>0.6</v>
      </c>
      <c r="I171" s="43">
        <v>13.1</v>
      </c>
      <c r="J171" s="43">
        <v>64.400000000000006</v>
      </c>
      <c r="K171" s="44" t="s">
        <v>107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45</v>
      </c>
      <c r="G172" s="43">
        <v>1.8</v>
      </c>
      <c r="H172" s="43">
        <v>0.5</v>
      </c>
      <c r="I172" s="43">
        <v>20.7</v>
      </c>
      <c r="J172" s="43">
        <v>94.4</v>
      </c>
      <c r="K172" s="44" t="s">
        <v>107</v>
      </c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26.400000000000002</v>
      </c>
      <c r="H175" s="19">
        <f t="shared" si="80"/>
        <v>33.700000000000003</v>
      </c>
      <c r="I175" s="19">
        <f t="shared" si="80"/>
        <v>139.5</v>
      </c>
      <c r="J175" s="19">
        <f t="shared" si="80"/>
        <v>965.09999999999991</v>
      </c>
      <c r="K175" s="25"/>
      <c r="L175" s="19">
        <f t="shared" ref="L175" si="81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1435</v>
      </c>
      <c r="G176" s="32">
        <f t="shared" ref="G176" si="82">G165+G175</f>
        <v>38.9</v>
      </c>
      <c r="H176" s="32">
        <f t="shared" ref="H176" si="83">H165+H175</f>
        <v>49.7</v>
      </c>
      <c r="I176" s="32">
        <f t="shared" ref="I176" si="84">I165+I175</f>
        <v>226.2</v>
      </c>
      <c r="J176" s="32">
        <f t="shared" ref="J176:L176" si="85">J165+J175</f>
        <v>1506.1</v>
      </c>
      <c r="K176" s="32"/>
      <c r="L176" s="32">
        <f t="shared" si="85"/>
        <v>242.20000000000002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170</v>
      </c>
      <c r="G177" s="40">
        <v>20.3</v>
      </c>
      <c r="H177" s="40">
        <v>15.3</v>
      </c>
      <c r="I177" s="40">
        <v>32.9</v>
      </c>
      <c r="J177" s="40">
        <v>351</v>
      </c>
      <c r="K177" s="41">
        <v>225</v>
      </c>
      <c r="L177" s="40">
        <v>26.9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3.8</v>
      </c>
      <c r="H179" s="43">
        <v>3.5</v>
      </c>
      <c r="I179" s="43">
        <v>15.7</v>
      </c>
      <c r="J179" s="43">
        <v>109.4</v>
      </c>
      <c r="K179" s="44" t="s">
        <v>109</v>
      </c>
      <c r="L179" s="43">
        <v>15</v>
      </c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40</v>
      </c>
      <c r="G180" s="43">
        <v>4.5</v>
      </c>
      <c r="H180" s="43">
        <v>3.2</v>
      </c>
      <c r="I180" s="43">
        <v>14.6</v>
      </c>
      <c r="J180" s="43">
        <v>105.3</v>
      </c>
      <c r="K180" s="44">
        <v>3</v>
      </c>
      <c r="L180" s="43">
        <v>25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6.4" x14ac:dyDescent="0.3">
      <c r="A182" s="23"/>
      <c r="B182" s="15"/>
      <c r="C182" s="11"/>
      <c r="D182" s="6" t="s">
        <v>124</v>
      </c>
      <c r="E182" s="42" t="s">
        <v>99</v>
      </c>
      <c r="F182" s="43">
        <v>210</v>
      </c>
      <c r="G182" s="43">
        <v>2.5</v>
      </c>
      <c r="H182" s="43">
        <v>5.3</v>
      </c>
      <c r="I182" s="43">
        <v>11.7</v>
      </c>
      <c r="J182" s="43">
        <v>104.1</v>
      </c>
      <c r="K182" s="44" t="s">
        <v>107</v>
      </c>
      <c r="L182" s="43">
        <v>30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31.1</v>
      </c>
      <c r="H184" s="19">
        <f t="shared" si="86"/>
        <v>27.3</v>
      </c>
      <c r="I184" s="19">
        <f t="shared" si="86"/>
        <v>74.899999999999991</v>
      </c>
      <c r="J184" s="19">
        <f t="shared" si="86"/>
        <v>669.8</v>
      </c>
      <c r="K184" s="25"/>
      <c r="L184" s="19">
        <f t="shared" ref="L184" si="87"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80</v>
      </c>
      <c r="G185" s="43">
        <v>0.5</v>
      </c>
      <c r="H185" s="43">
        <v>0.1</v>
      </c>
      <c r="I185" s="43">
        <v>1.5</v>
      </c>
      <c r="J185" s="43">
        <v>8.5</v>
      </c>
      <c r="K185" s="44" t="s">
        <v>117</v>
      </c>
      <c r="L185" s="43">
        <v>15</v>
      </c>
    </row>
    <row r="186" spans="1:12" ht="14.4" x14ac:dyDescent="0.3">
      <c r="A186" s="23"/>
      <c r="B186" s="15"/>
      <c r="C186" s="11"/>
      <c r="D186" s="7" t="s">
        <v>27</v>
      </c>
      <c r="E186" s="42" t="s">
        <v>100</v>
      </c>
      <c r="F186" s="43">
        <v>205</v>
      </c>
      <c r="G186" s="43">
        <v>2.4</v>
      </c>
      <c r="H186" s="43">
        <v>4</v>
      </c>
      <c r="I186" s="43">
        <v>9.5</v>
      </c>
      <c r="J186" s="43">
        <v>83.6</v>
      </c>
      <c r="K186" s="44">
        <v>76</v>
      </c>
      <c r="L186" s="43">
        <v>30</v>
      </c>
    </row>
    <row r="187" spans="1:12" ht="14.4" x14ac:dyDescent="0.3">
      <c r="A187" s="23"/>
      <c r="B187" s="15"/>
      <c r="C187" s="11"/>
      <c r="D187" s="7" t="s">
        <v>28</v>
      </c>
      <c r="E187" s="42" t="s">
        <v>101</v>
      </c>
      <c r="F187" s="43">
        <v>100</v>
      </c>
      <c r="G187" s="43">
        <v>12.2</v>
      </c>
      <c r="H187" s="43">
        <v>10.8</v>
      </c>
      <c r="I187" s="43">
        <v>17.399999999999999</v>
      </c>
      <c r="J187" s="43">
        <v>216</v>
      </c>
      <c r="K187" s="44">
        <v>233</v>
      </c>
      <c r="L187" s="43">
        <v>53.3</v>
      </c>
    </row>
    <row r="188" spans="1:12" ht="14.4" x14ac:dyDescent="0.3">
      <c r="A188" s="23"/>
      <c r="B188" s="15"/>
      <c r="C188" s="11"/>
      <c r="D188" s="7" t="s">
        <v>29</v>
      </c>
      <c r="E188" s="42" t="s">
        <v>66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</v>
      </c>
    </row>
    <row r="189" spans="1:12" ht="14.4" x14ac:dyDescent="0.3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1.7</v>
      </c>
      <c r="H190" s="43">
        <v>0.6</v>
      </c>
      <c r="I190" s="43">
        <v>13.1</v>
      </c>
      <c r="J190" s="43">
        <v>64.400000000000006</v>
      </c>
      <c r="K190" s="44" t="s">
        <v>107</v>
      </c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45</v>
      </c>
      <c r="G191" s="43">
        <v>1.8</v>
      </c>
      <c r="H191" s="43">
        <v>0.5</v>
      </c>
      <c r="I191" s="43">
        <v>20.7</v>
      </c>
      <c r="J191" s="43">
        <v>94.4</v>
      </c>
      <c r="K191" s="44" t="s">
        <v>107</v>
      </c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21.7</v>
      </c>
      <c r="H194" s="19">
        <f t="shared" si="88"/>
        <v>21.3</v>
      </c>
      <c r="I194" s="19">
        <f t="shared" si="88"/>
        <v>104.5</v>
      </c>
      <c r="J194" s="19">
        <f t="shared" si="88"/>
        <v>695.9</v>
      </c>
      <c r="K194" s="25"/>
      <c r="L194" s="19">
        <f t="shared" ref="L194" si="89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1430</v>
      </c>
      <c r="G195" s="32">
        <f t="shared" ref="G195" si="90">G184+G194</f>
        <v>52.8</v>
      </c>
      <c r="H195" s="32">
        <f t="shared" ref="H195" si="91">H184+H194</f>
        <v>48.6</v>
      </c>
      <c r="I195" s="32">
        <f t="shared" ref="I195" si="92">I184+I194</f>
        <v>179.39999999999998</v>
      </c>
      <c r="J195" s="32">
        <f t="shared" ref="J195:L195" si="93">J184+J194</f>
        <v>1365.6999999999998</v>
      </c>
      <c r="K195" s="32"/>
      <c r="L195" s="32">
        <f t="shared" si="93"/>
        <v>242.20000000000002</v>
      </c>
    </row>
    <row r="196" spans="1:12" ht="13.8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48.4</v>
      </c>
      <c r="H196" s="34">
        <f t="shared" si="94"/>
        <v>47.309999999999995</v>
      </c>
      <c r="I196" s="34">
        <f t="shared" si="94"/>
        <v>198.95</v>
      </c>
      <c r="J196" s="34">
        <f t="shared" si="94"/>
        <v>1424.4299999999998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customSheetViews>
    <customSheetView guid="{423C6E51-06C4-4056-9503-C5D71FAC7E0C}">
      <pane xSplit="4" ySplit="5" topLeftCell="E6" activePane="bottomRight" state="frozen"/>
      <selection pane="bottomRight" activeCell="F8" sqref="F8"/>
      <pageMargins left="0.7" right="0.7" top="0.75" bottom="0.75" header="0.3" footer="0.3"/>
      <pageSetup paperSize="9" orientation="portrait" r:id="rId1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2023-11-02T21:14:34Z</cp:lastPrinted>
  <dcterms:created xsi:type="dcterms:W3CDTF">2022-05-16T14:23:56Z</dcterms:created>
  <dcterms:modified xsi:type="dcterms:W3CDTF">2023-11-03T10:53:19Z</dcterms:modified>
</cp:coreProperties>
</file>